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T:\TRANSPORT\2022\CENNIKI\"/>
    </mc:Choice>
  </mc:AlternateContent>
  <xr:revisionPtr revIDLastSave="0" documentId="13_ncr:1_{4CD4685A-FF60-4AC3-B4E3-3C77457753B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definedNames>
    <definedName name="_xlnm.Print_Area" localSheetId="0">Arkusz1!$B$1:$H$40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F27" i="1"/>
  <c r="F28" i="1"/>
  <c r="G28" i="1"/>
  <c r="H28" i="1" s="1"/>
  <c r="G27" i="1"/>
  <c r="H27" i="1" s="1"/>
  <c r="G26" i="1"/>
  <c r="H26" i="1" s="1"/>
  <c r="F24" i="1"/>
  <c r="F23" i="1"/>
  <c r="F22" i="1"/>
  <c r="F21" i="1"/>
  <c r="F19" i="1"/>
  <c r="F18" i="1"/>
  <c r="F17" i="1"/>
  <c r="F16" i="1"/>
  <c r="F14" i="1"/>
  <c r="F13" i="1"/>
  <c r="F12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<sst xmlns="http://schemas.openxmlformats.org/spreadsheetml/2006/main" count="31" uniqueCount="31">
  <si>
    <t>Żywiec</t>
  </si>
  <si>
    <t>Rodzaj pojemnika</t>
  </si>
  <si>
    <t>CENA</t>
  </si>
  <si>
    <t>L</t>
  </si>
  <si>
    <t xml:space="preserve"> </t>
  </si>
  <si>
    <t>Podwyższona opłata 100%  za brak segregacji</t>
  </si>
  <si>
    <t>netto</t>
  </si>
  <si>
    <t>brutto</t>
  </si>
  <si>
    <t>KOD ODPADU</t>
  </si>
  <si>
    <t>150101                                     150102                    150104                                150107                             150106</t>
  </si>
  <si>
    <t>zł/netto/poj.</t>
  </si>
  <si>
    <t>zł/brutto/poj.</t>
  </si>
  <si>
    <t>Zagospodarowanie odpadu na kodzie 200307 - 1500 zł/netto/Mg</t>
  </si>
  <si>
    <t xml:space="preserve"> SUROWCE WTÓRNE-WORKI</t>
  </si>
  <si>
    <t>Opakowania z papieru i tektury</t>
  </si>
  <si>
    <t>Opakowania z tworzyw sztucznych</t>
  </si>
  <si>
    <t>Opakowania z metali</t>
  </si>
  <si>
    <t>Opakowania ze szkła</t>
  </si>
  <si>
    <t>Zmieszane odpady opakowaniowe</t>
  </si>
  <si>
    <t>SUROWCE                                                                         w                                                                     pojemnikach</t>
  </si>
  <si>
    <t>Żużle, popioły paleniskowe i pyły z kotłów (z wyłączeniem pyłów z kotłów wymienionych w 10 01 04)</t>
  </si>
  <si>
    <t>Odpady kuchenne ulegające biodegradacji</t>
  </si>
  <si>
    <t>Odpady ulegające biodegradacji</t>
  </si>
  <si>
    <t>Niesegregowane (zmieszane) odpady komunalne</t>
  </si>
  <si>
    <t>CENNIK za przyjęcie 1 Mg poszczególnych odpadów przywożonych w kontenerach typu KP7m3</t>
  </si>
  <si>
    <t>Ceny za odbiór odpadów komunalnych z pojemników                                                                                  z posesji niezamieszkałych na 2022r.</t>
  </si>
  <si>
    <t>Dzierżawa pojemnika 1100L - 32 zł/netto/miesiąc</t>
  </si>
  <si>
    <t>Dzierżawa kontenera typu KP7 - 119 zł/netto/miesiąc</t>
  </si>
  <si>
    <t>Zagospodarowanie odpadu na kodzie 200301 - 690 zł/netto/Mg</t>
  </si>
  <si>
    <t>Zagospodarowanie odpadu na kodzie 100101 - 320 zł/netto/Mg</t>
  </si>
  <si>
    <t>Transport kontenera  typu KP7 - 207,90 zł/netto/kurs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</si>
</sst>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zcionka tekstu podstawowego"/>
      <charset val="238"/>
    </font>
    <font>
      <b/>
      <sz val="9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10"/>
      <color rgb="FF000000"/>
      <name val="Czcionka tekstu podstawowego"/>
      <charset val="238"/>
    </font>
    <font>
      <b/>
      <sz val="10"/>
      <color rgb="FFFF0000"/>
      <name val="Czcionka tekstu podstawowego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zcionka tekstu podstawowego"/>
      <charset val="238"/>
    </font>
    <font>
      <sz val="10"/>
      <color rgb="FF000000"/>
      <name val="Czcionka tekstu podstawowego"/>
      <charset val="238"/>
    </font>
    <font>
      <sz val="11"/>
      <color rgb="FF00000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19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7" xfId="0" applyFont="1" applyBorder="1" applyAlignment="1">
      <alignment horizontal="center"/>
    </xf>
    <xf numFmtId="0" fontId="5" fillId="0" borderId="2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8"/>
  <sheetViews>
    <sheetView tabSelected="1" topLeftCell="A13" workbookViewId="0">
      <selection activeCell="K21" sqref="K21"/>
    </sheetView>
  </sheetViews>
  <sheetFormatPr defaultRowHeight="14.5"/>
  <cols>
    <col min="1" max="1" width="4.453125" customWidth="1"/>
    <col min="2" max="2" width="15.1796875" style="29" customWidth="1"/>
    <col min="3" max="3" width="33.81640625" style="29" customWidth="1"/>
    <col min="4" max="4" width="10.26953125" customWidth="1"/>
    <col min="5" max="5" width="11.54296875" style="29" customWidth="1"/>
    <col min="6" max="6" width="14.54296875" style="29" customWidth="1"/>
    <col min="7" max="7" width="11.453125" customWidth="1"/>
    <col min="8" max="8" width="10.81640625" customWidth="1"/>
  </cols>
  <sheetData>
    <row r="1" spans="2:8" ht="14.5" customHeight="1">
      <c r="B1" s="52" t="s">
        <v>25</v>
      </c>
      <c r="C1" s="52"/>
      <c r="D1" s="52"/>
      <c r="E1" s="52"/>
      <c r="F1" s="52"/>
    </row>
    <row r="2" spans="2:8" ht="31" customHeight="1" thickBot="1">
      <c r="B2" s="53"/>
      <c r="C2" s="53"/>
      <c r="D2" s="53"/>
      <c r="E2" s="53"/>
      <c r="F2" s="53"/>
    </row>
    <row r="3" spans="2:8" ht="23.5" customHeight="1" thickBot="1">
      <c r="B3" s="58" t="s">
        <v>8</v>
      </c>
      <c r="C3" s="54" t="s">
        <v>0</v>
      </c>
      <c r="D3" s="1" t="s">
        <v>1</v>
      </c>
      <c r="E3" s="56" t="s">
        <v>2</v>
      </c>
      <c r="F3" s="57"/>
    </row>
    <row r="4" spans="2:8" ht="15" customHeight="1" thickBot="1">
      <c r="B4" s="59"/>
      <c r="C4" s="55"/>
      <c r="D4" s="35" t="s">
        <v>3</v>
      </c>
      <c r="E4" s="2" t="s">
        <v>10</v>
      </c>
      <c r="F4" s="3" t="s">
        <v>11</v>
      </c>
    </row>
    <row r="5" spans="2:8" ht="18" customHeight="1">
      <c r="B5" s="30"/>
      <c r="C5" s="36" t="s">
        <v>13</v>
      </c>
      <c r="D5" s="4"/>
      <c r="E5" s="5"/>
      <c r="F5" s="6"/>
      <c r="G5" s="7"/>
      <c r="H5" s="7"/>
    </row>
    <row r="6" spans="2:8" ht="18" customHeight="1">
      <c r="B6" s="30">
        <v>150101</v>
      </c>
      <c r="C6" s="17" t="s">
        <v>14</v>
      </c>
      <c r="D6" s="33">
        <v>100</v>
      </c>
      <c r="E6" s="13">
        <v>8.48</v>
      </c>
      <c r="F6" s="18">
        <f>SUM(E6*1.08)</f>
        <v>9.1584000000000003</v>
      </c>
      <c r="G6" s="7"/>
      <c r="H6" s="7"/>
    </row>
    <row r="7" spans="2:8" ht="18" customHeight="1">
      <c r="B7" s="30">
        <v>150102</v>
      </c>
      <c r="C7" s="17" t="s">
        <v>15</v>
      </c>
      <c r="D7" s="33">
        <v>100</v>
      </c>
      <c r="E7" s="19">
        <v>8.16</v>
      </c>
      <c r="F7" s="18">
        <f>SUM(E7*1.08)</f>
        <v>8.8128000000000011</v>
      </c>
      <c r="G7" s="7"/>
      <c r="H7" s="7"/>
    </row>
    <row r="8" spans="2:8" ht="18" customHeight="1">
      <c r="B8" s="30">
        <v>150104</v>
      </c>
      <c r="C8" s="17" t="s">
        <v>16</v>
      </c>
      <c r="D8" s="33">
        <v>100</v>
      </c>
      <c r="E8" s="19">
        <v>8.16</v>
      </c>
      <c r="F8" s="18">
        <f>SUM(E8*1.08)</f>
        <v>8.8128000000000011</v>
      </c>
      <c r="G8" s="7"/>
      <c r="H8" s="7"/>
    </row>
    <row r="9" spans="2:8" ht="18" customHeight="1">
      <c r="B9" s="30">
        <v>150107</v>
      </c>
      <c r="C9" s="17" t="s">
        <v>17</v>
      </c>
      <c r="D9" s="12">
        <v>60</v>
      </c>
      <c r="E9" s="13">
        <v>8.68</v>
      </c>
      <c r="F9" s="18">
        <f>SUM(E9*1.08)</f>
        <v>9.3743999999999996</v>
      </c>
      <c r="G9" s="7"/>
      <c r="H9" s="7"/>
    </row>
    <row r="10" spans="2:8" ht="18" customHeight="1" thickBot="1">
      <c r="B10" s="31">
        <v>150106</v>
      </c>
      <c r="C10" s="20" t="s">
        <v>18</v>
      </c>
      <c r="D10" s="32">
        <v>100</v>
      </c>
      <c r="E10" s="21">
        <v>8.5500000000000007</v>
      </c>
      <c r="F10" s="22">
        <f>SUM(E10*1.08)</f>
        <v>9.2340000000000018</v>
      </c>
      <c r="G10" s="7"/>
      <c r="H10" s="7"/>
    </row>
    <row r="11" spans="2:8" ht="19" customHeight="1">
      <c r="B11" s="60" t="s">
        <v>9</v>
      </c>
      <c r="C11" s="63" t="s">
        <v>19</v>
      </c>
      <c r="D11" s="4"/>
      <c r="E11" s="5"/>
      <c r="F11" s="6"/>
      <c r="G11" s="7"/>
      <c r="H11" s="7"/>
    </row>
    <row r="12" spans="2:8" ht="19" customHeight="1">
      <c r="B12" s="61"/>
      <c r="C12" s="64"/>
      <c r="D12" s="8">
        <v>120</v>
      </c>
      <c r="E12" s="9">
        <v>32.4</v>
      </c>
      <c r="F12" s="10">
        <f>SUM(E12*1.08)</f>
        <v>34.991999999999997</v>
      </c>
      <c r="G12" s="11"/>
      <c r="H12" s="7"/>
    </row>
    <row r="13" spans="2:8" ht="19" customHeight="1">
      <c r="B13" s="61"/>
      <c r="C13" s="64"/>
      <c r="D13" s="12">
        <v>240</v>
      </c>
      <c r="E13" s="13">
        <v>42.8</v>
      </c>
      <c r="F13" s="10">
        <f t="shared" ref="F13:F14" si="0">SUM(E13*1.08)</f>
        <v>46.223999999999997</v>
      </c>
      <c r="G13" s="7"/>
      <c r="H13" s="7"/>
    </row>
    <row r="14" spans="2:8" ht="19" customHeight="1" thickBot="1">
      <c r="B14" s="62"/>
      <c r="C14" s="65"/>
      <c r="D14" s="14">
        <v>1100</v>
      </c>
      <c r="E14" s="15">
        <v>84.4</v>
      </c>
      <c r="F14" s="16">
        <f t="shared" si="0"/>
        <v>91.152000000000015</v>
      </c>
      <c r="G14" s="7"/>
      <c r="H14" s="7"/>
    </row>
    <row r="15" spans="2:8" ht="18" customHeight="1">
      <c r="B15" s="30">
        <v>100101</v>
      </c>
      <c r="C15" s="46" t="s">
        <v>20</v>
      </c>
      <c r="D15" s="23"/>
      <c r="E15" s="5"/>
      <c r="F15" s="6"/>
      <c r="G15" s="7"/>
      <c r="H15" s="7"/>
    </row>
    <row r="16" spans="2:8" ht="18" customHeight="1">
      <c r="B16" s="30"/>
      <c r="C16" s="47"/>
      <c r="D16" s="33">
        <v>110</v>
      </c>
      <c r="E16" s="13">
        <v>34.799999999999997</v>
      </c>
      <c r="F16" s="24">
        <f>SUM(E16*1.08)</f>
        <v>37.583999999999996</v>
      </c>
      <c r="G16" s="7"/>
      <c r="H16" s="7"/>
    </row>
    <row r="17" spans="2:14" ht="18" customHeight="1">
      <c r="B17" s="30"/>
      <c r="C17" s="47"/>
      <c r="D17" s="33">
        <v>120</v>
      </c>
      <c r="E17" s="13">
        <v>38</v>
      </c>
      <c r="F17" s="18">
        <f>SUM(E17*1.08)</f>
        <v>41.040000000000006</v>
      </c>
      <c r="G17" s="7"/>
      <c r="H17" s="7"/>
    </row>
    <row r="18" spans="2:14" ht="18" customHeight="1">
      <c r="B18" s="30"/>
      <c r="C18" s="17"/>
      <c r="D18" s="33">
        <v>240</v>
      </c>
      <c r="E18" s="13">
        <v>54</v>
      </c>
      <c r="F18" s="18">
        <f>SUM(E18*1.08)</f>
        <v>58.320000000000007</v>
      </c>
      <c r="G18" s="7"/>
      <c r="H18" s="7"/>
    </row>
    <row r="19" spans="2:14" ht="18" customHeight="1" thickBot="1">
      <c r="B19" s="31"/>
      <c r="C19" s="25"/>
      <c r="D19" s="33">
        <v>1100</v>
      </c>
      <c r="E19" s="13">
        <v>150</v>
      </c>
      <c r="F19" s="18">
        <f>SUM(E19*1.08)</f>
        <v>162</v>
      </c>
      <c r="G19" s="7"/>
      <c r="H19" s="7"/>
      <c r="N19" t="s">
        <v>4</v>
      </c>
    </row>
    <row r="20" spans="2:14" s="39" customFormat="1" ht="18" customHeight="1">
      <c r="B20" s="37">
        <v>200108</v>
      </c>
      <c r="C20" s="38" t="s">
        <v>21</v>
      </c>
      <c r="D20" s="23"/>
      <c r="E20" s="5"/>
      <c r="F20" s="6"/>
      <c r="G20" s="7"/>
      <c r="H20" s="7"/>
    </row>
    <row r="21" spans="2:14" s="39" customFormat="1" ht="18" customHeight="1">
      <c r="B21" s="37">
        <v>200201</v>
      </c>
      <c r="C21" s="38" t="s">
        <v>22</v>
      </c>
      <c r="D21" s="33">
        <v>120</v>
      </c>
      <c r="E21" s="13">
        <v>40</v>
      </c>
      <c r="F21" s="18">
        <f>SUM(E21*1.08)</f>
        <v>43.2</v>
      </c>
      <c r="G21" s="7"/>
      <c r="H21" s="7"/>
    </row>
    <row r="22" spans="2:14" ht="18" customHeight="1" thickBot="1">
      <c r="B22" s="30"/>
      <c r="C22" s="40"/>
      <c r="D22" s="33">
        <v>140</v>
      </c>
      <c r="E22" s="13">
        <v>46</v>
      </c>
      <c r="F22" s="18">
        <f>SUM(E22*1.08)</f>
        <v>49.680000000000007</v>
      </c>
      <c r="G22" s="7"/>
      <c r="H22" s="7"/>
    </row>
    <row r="23" spans="2:14" ht="18" customHeight="1">
      <c r="B23" s="30"/>
      <c r="C23" s="40"/>
      <c r="D23" s="33">
        <v>240</v>
      </c>
      <c r="E23" s="13">
        <v>70</v>
      </c>
      <c r="F23" s="18">
        <f t="shared" ref="F23:F28" si="1">SUM(E23*1.08)</f>
        <v>75.600000000000009</v>
      </c>
      <c r="G23" s="48" t="s">
        <v>5</v>
      </c>
      <c r="H23" s="49"/>
    </row>
    <row r="24" spans="2:14" ht="18" customHeight="1" thickBot="1">
      <c r="B24" s="31"/>
      <c r="C24" s="41"/>
      <c r="D24" s="32">
        <v>1100</v>
      </c>
      <c r="E24" s="15">
        <v>112</v>
      </c>
      <c r="F24" s="22">
        <f t="shared" si="1"/>
        <v>120.96000000000001</v>
      </c>
      <c r="G24" s="50"/>
      <c r="H24" s="51"/>
    </row>
    <row r="25" spans="2:14" s="39" customFormat="1" ht="24.65" customHeight="1">
      <c r="B25" s="37">
        <v>200301</v>
      </c>
      <c r="C25" s="42" t="s">
        <v>23</v>
      </c>
      <c r="D25" s="23"/>
      <c r="E25" s="26"/>
      <c r="F25" s="9"/>
      <c r="G25" s="66" t="s">
        <v>6</v>
      </c>
      <c r="H25" s="6" t="s">
        <v>7</v>
      </c>
    </row>
    <row r="26" spans="2:14" ht="18" customHeight="1">
      <c r="B26" s="30"/>
      <c r="C26" s="43"/>
      <c r="D26" s="27">
        <v>120</v>
      </c>
      <c r="E26" s="9">
        <v>42.7</v>
      </c>
      <c r="F26" s="13">
        <f t="shared" si="1"/>
        <v>46.116000000000007</v>
      </c>
      <c r="G26" s="67">
        <f>SUM(E26*2)</f>
        <v>85.4</v>
      </c>
      <c r="H26" s="18">
        <f>SUM(G26*1.08)</f>
        <v>92.232000000000014</v>
      </c>
    </row>
    <row r="27" spans="2:14" ht="18" customHeight="1">
      <c r="B27" s="30"/>
      <c r="C27" s="44"/>
      <c r="D27" s="12">
        <v>240</v>
      </c>
      <c r="E27" s="13">
        <v>63.4</v>
      </c>
      <c r="F27" s="13">
        <f t="shared" si="1"/>
        <v>68.472000000000008</v>
      </c>
      <c r="G27" s="67">
        <f t="shared" ref="G27:G28" si="2">SUM(E27*2)</f>
        <v>126.8</v>
      </c>
      <c r="H27" s="18">
        <f t="shared" ref="H27" si="3">SUM(G27*1.08)</f>
        <v>136.94400000000002</v>
      </c>
    </row>
    <row r="28" spans="2:14" ht="18" customHeight="1" thickBot="1">
      <c r="B28" s="31"/>
      <c r="C28" s="20"/>
      <c r="D28" s="14">
        <v>1100</v>
      </c>
      <c r="E28" s="15">
        <v>229</v>
      </c>
      <c r="F28" s="15">
        <f t="shared" si="1"/>
        <v>247.32000000000002</v>
      </c>
      <c r="G28" s="68">
        <f t="shared" si="2"/>
        <v>458</v>
      </c>
      <c r="H28" s="28">
        <f>SUM(G28*1.08)</f>
        <v>494.64000000000004</v>
      </c>
    </row>
    <row r="29" spans="2:14" ht="18" customHeight="1">
      <c r="B29" s="34"/>
    </row>
    <row r="30" spans="2:14">
      <c r="B30" s="45" t="s">
        <v>24</v>
      </c>
    </row>
    <row r="31" spans="2:14" ht="5.5" customHeight="1"/>
    <row r="32" spans="2:14">
      <c r="B32" s="34" t="s">
        <v>28</v>
      </c>
    </row>
    <row r="33" spans="2:2">
      <c r="B33" s="34" t="s">
        <v>12</v>
      </c>
    </row>
    <row r="34" spans="2:2">
      <c r="B34" s="34" t="s">
        <v>29</v>
      </c>
    </row>
    <row r="36" spans="2:2">
      <c r="B36" s="34" t="s">
        <v>30</v>
      </c>
    </row>
    <row r="37" spans="2:2">
      <c r="B37" s="34" t="s">
        <v>27</v>
      </c>
    </row>
    <row r="38" spans="2:2">
      <c r="B38" s="34" t="s">
        <v>26</v>
      </c>
    </row>
  </sheetData>
  <mergeCells count="8">
    <mergeCell ref="C15:C17"/>
    <mergeCell ref="G23:H24"/>
    <mergeCell ref="B1:F2"/>
    <mergeCell ref="C3:C4"/>
    <mergeCell ref="E3:F3"/>
    <mergeCell ref="B3:B4"/>
    <mergeCell ref="B11:B14"/>
    <mergeCell ref="C11:C14"/>
  </mergeCells>
  <pageMargins left="0.7" right="0.7" top="0.75" bottom="0.75" header="0.3" footer="0.3"/>
  <pageSetup paperSize="9" scale="81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Bak</dc:creator>
  <cp:lastModifiedBy>Renata Bak</cp:lastModifiedBy>
  <cp:lastPrinted>2021-11-24T11:57:28Z</cp:lastPrinted>
  <dcterms:created xsi:type="dcterms:W3CDTF">2015-06-05T18:19:34Z</dcterms:created>
  <dcterms:modified xsi:type="dcterms:W3CDTF">2021-11-24T13:21:42Z</dcterms:modified>
</cp:coreProperties>
</file>